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<sst xmlns="http://schemas.openxmlformats.org/spreadsheetml/2006/main" count="238" uniqueCount="153">
  <si>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</si>
  <si>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</si>
  <si>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</si>
  <si>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第21回 TIOS(シニア)LEAGUE</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</si>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</sst>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43" formatCode="_ * #,##0.00_ ;_ * \-#,##0.00_ ;_ * &quot;-&quot;??_ ;_ @_ "/>
    <numFmt numFmtId="176" formatCode="[$-411]ggge&quot;年&quot;m&quot;月&quot;d&quot;日&quot;;@"/>
    <numFmt numFmtId="177" formatCode="_-&quot;\&quot;* #,##0_-\ ;\-&quot;\&quot;* #,##0_-\ ;_-&quot;\&quot;* &quot;-&quot;??_-\ ;_-@_-"/>
    <numFmt numFmtId="178" formatCode="_ * #,##0_ ;_ * \-#,##0_ ;_ * &quot;-&quot;??_ ;_ @_ "/>
    <numFmt numFmtId="179" formatCode="_-&quot;\&quot;* #,##0.00_-\ ;\-&quot;\&quot;* #,##0.00_-\ ;_-&quot;\&quot;* &quot;-&quot;??_-\ ;_-@_-"/>
    <numFmt numFmtId="180" formatCode="yyyy/m/d;@"/>
    <numFmt numFmtId="181" formatCode="0_ "/>
  </numFmts>
  <fonts count="62">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134"/>
      <scheme val="minor"/>
    </font>
    <font>
      <b/>
      <sz val="18"/>
      <color theme="3"/>
      <name val="ＭＳ Ｐゴシック"/>
      <charset val="134"/>
      <scheme val="minor"/>
    </font>
    <font>
      <u/>
      <sz val="11"/>
      <color rgb="FF800080"/>
      <name val="ＭＳ Ｐゴシック"/>
      <charset val="0"/>
      <scheme val="minor"/>
    </font>
    <font>
      <sz val="11"/>
      <color theme="1"/>
      <name val="ＭＳ Ｐゴシック"/>
      <charset val="0"/>
      <scheme val="minor"/>
    </font>
    <font>
      <b/>
      <sz val="11"/>
      <color rgb="FFFFFFFF"/>
      <name val="ＭＳ Ｐゴシック"/>
      <charset val="0"/>
      <scheme val="minor"/>
    </font>
    <font>
      <sz val="11"/>
      <color theme="0"/>
      <name val="ＭＳ Ｐゴシック"/>
      <charset val="0"/>
      <scheme val="minor"/>
    </font>
    <font>
      <b/>
      <sz val="15"/>
      <color theme="3"/>
      <name val="ＭＳ Ｐゴシック"/>
      <charset val="134"/>
      <scheme val="minor"/>
    </font>
    <font>
      <sz val="11"/>
      <color rgb="FF3F3F76"/>
      <name val="ＭＳ Ｐゴシック"/>
      <charset val="0"/>
      <scheme val="minor"/>
    </font>
    <font>
      <sz val="11"/>
      <color rgb="FFFF0000"/>
      <name val="ＭＳ Ｐゴシック"/>
      <charset val="0"/>
      <scheme val="minor"/>
    </font>
    <font>
      <u/>
      <sz val="11"/>
      <color rgb="FF0000FF"/>
      <name val="ＭＳ Ｐゴシック"/>
      <charset val="0"/>
      <scheme val="minor"/>
    </font>
    <font>
      <sz val="11"/>
      <color rgb="FF9C0006"/>
      <name val="ＭＳ Ｐゴシック"/>
      <charset val="0"/>
      <scheme val="minor"/>
    </font>
    <font>
      <sz val="11"/>
      <color rgb="FF9C6500"/>
      <name val="ＭＳ Ｐゴシック"/>
      <charset val="0"/>
      <scheme val="minor"/>
    </font>
    <font>
      <b/>
      <sz val="11"/>
      <color theme="1"/>
      <name val="ＭＳ Ｐゴシック"/>
      <charset val="0"/>
      <scheme val="minor"/>
    </font>
    <font>
      <sz val="11"/>
      <color rgb="FF006100"/>
      <name val="ＭＳ Ｐゴシック"/>
      <charset val="0"/>
      <scheme val="minor"/>
    </font>
    <font>
      <b/>
      <sz val="11"/>
      <color rgb="FF3F3F3F"/>
      <name val="ＭＳ Ｐゴシック"/>
      <charset val="0"/>
      <scheme val="minor"/>
    </font>
    <font>
      <sz val="11"/>
      <color rgb="FFFA7D00"/>
      <name val="ＭＳ Ｐゴシック"/>
      <charset val="0"/>
      <scheme val="minor"/>
    </font>
    <font>
      <i/>
      <sz val="11"/>
      <color rgb="FF7F7F7F"/>
      <name val="ＭＳ Ｐゴシック"/>
      <charset val="0"/>
      <scheme val="minor"/>
    </font>
    <font>
      <b/>
      <sz val="13"/>
      <color theme="3"/>
      <name val="ＭＳ Ｐゴシック"/>
      <charset val="134"/>
      <scheme val="minor"/>
    </font>
    <font>
      <b/>
      <sz val="11"/>
      <color rgb="FFFA7D00"/>
      <name val="ＭＳ Ｐゴシック"/>
      <charset val="0"/>
      <scheme val="minor"/>
    </font>
    <font>
      <b/>
      <sz val="11"/>
      <color theme="3"/>
      <name val="ＭＳ Ｐゴシック"/>
      <charset val="134"/>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4">
    <xf numFmtId="0" fontId="0" fillId="0" borderId="0"/>
    <xf numFmtId="43" fontId="39" fillId="0" borderId="0" applyFont="0" applyFill="0" applyBorder="0" applyAlignment="0" applyProtection="0">
      <alignment vertical="center"/>
    </xf>
    <xf numFmtId="0" fontId="46" fillId="14" borderId="185" applyNumberFormat="0" applyAlignment="0" applyProtection="0">
      <alignment vertical="center"/>
    </xf>
    <xf numFmtId="178" fontId="39" fillId="0" borderId="0" applyFont="0" applyFill="0" applyBorder="0" applyAlignment="0" applyProtection="0">
      <alignment vertical="center"/>
    </xf>
    <xf numFmtId="179" fontId="39" fillId="0" borderId="0" applyFont="0" applyFill="0" applyBorder="0" applyAlignment="0" applyProtection="0">
      <alignment vertical="center"/>
    </xf>
    <xf numFmtId="0" fontId="42" fillId="10" borderId="0" applyNumberFormat="0" applyBorder="0" applyAlignment="0" applyProtection="0">
      <alignment vertical="center"/>
    </xf>
    <xf numFmtId="177" fontId="39" fillId="0" borderId="0" applyFont="0" applyFill="0" applyBorder="0" applyAlignment="0" applyProtection="0">
      <alignment vertical="center"/>
    </xf>
    <xf numFmtId="0" fontId="42" fillId="11" borderId="0" applyNumberFormat="0" applyBorder="0" applyAlignment="0" applyProtection="0">
      <alignment vertical="center"/>
    </xf>
    <xf numFmtId="0" fontId="39" fillId="5" borderId="182" applyNumberFormat="0" applyFont="0" applyAlignment="0" applyProtection="0">
      <alignment vertical="center"/>
    </xf>
    <xf numFmtId="9" fontId="39" fillId="0" borderId="0" applyFont="0" applyFill="0" applyBorder="0" applyAlignment="0" applyProtection="0">
      <alignment vertical="center"/>
    </xf>
    <xf numFmtId="0" fontId="48" fillId="0" borderId="0" applyNumberFormat="0" applyFill="0" applyBorder="0" applyAlignment="0" applyProtection="0">
      <alignment vertical="center"/>
    </xf>
    <xf numFmtId="0" fontId="44" fillId="18" borderId="0" applyNumberFormat="0" applyBorder="0" applyAlignment="0" applyProtection="0">
      <alignment vertical="center"/>
    </xf>
    <xf numFmtId="0" fontId="41" fillId="0" borderId="0" applyNumberFormat="0" applyFill="0" applyBorder="0" applyAlignment="0" applyProtection="0">
      <alignment vertical="center"/>
    </xf>
    <xf numFmtId="0" fontId="52" fillId="21" borderId="0" applyNumberFormat="0" applyBorder="0" applyAlignment="0" applyProtection="0">
      <alignment vertical="center"/>
    </xf>
    <xf numFmtId="0" fontId="47" fillId="0" borderId="0" applyNumberFormat="0" applyFill="0" applyBorder="0" applyAlignment="0" applyProtection="0">
      <alignment vertical="center"/>
    </xf>
    <xf numFmtId="0" fontId="54" fillId="0" borderId="188" applyNumberFormat="0" applyFill="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4" fillId="25" borderId="0" applyNumberFormat="0" applyBorder="0" applyAlignment="0" applyProtection="0">
      <alignment vertical="center"/>
    </xf>
    <xf numFmtId="0" fontId="53" fillId="24" borderId="187" applyNumberFormat="0" applyAlignment="0" applyProtection="0">
      <alignment vertical="center"/>
    </xf>
    <xf numFmtId="0" fontId="45" fillId="0" borderId="184" applyNumberFormat="0" applyFill="0" applyAlignment="0" applyProtection="0">
      <alignment vertical="center"/>
    </xf>
    <xf numFmtId="0" fontId="56" fillId="0" borderId="184" applyNumberFormat="0" applyFill="0" applyAlignment="0" applyProtection="0">
      <alignment vertical="center"/>
    </xf>
    <xf numFmtId="0" fontId="57" fillId="24" borderId="185" applyNumberFormat="0" applyAlignment="0" applyProtection="0">
      <alignment vertical="center"/>
    </xf>
    <xf numFmtId="0" fontId="58" fillId="0" borderId="189" applyNumberFormat="0" applyFill="0" applyAlignment="0" applyProtection="0">
      <alignment vertical="center"/>
    </xf>
    <xf numFmtId="0" fontId="58" fillId="0" borderId="0" applyNumberFormat="0" applyFill="0" applyBorder="0" applyAlignment="0" applyProtection="0">
      <alignment vertical="center"/>
    </xf>
    <xf numFmtId="0" fontId="44" fillId="33" borderId="0" applyNumberFormat="0" applyBorder="0" applyAlignment="0" applyProtection="0">
      <alignment vertical="center"/>
    </xf>
    <xf numFmtId="0" fontId="43" fillId="9" borderId="183" applyNumberFormat="0" applyAlignment="0" applyProtection="0">
      <alignment vertical="center"/>
    </xf>
    <xf numFmtId="0" fontId="42" fillId="17" borderId="0" applyNumberFormat="0" applyBorder="0" applyAlignment="0" applyProtection="0">
      <alignment vertical="center"/>
    </xf>
    <xf numFmtId="0" fontId="51" fillId="0" borderId="186" applyNumberFormat="0" applyFill="0" applyAlignment="0" applyProtection="0">
      <alignment vertical="center"/>
    </xf>
    <xf numFmtId="0" fontId="49" fillId="16" borderId="0" applyNumberFormat="0" applyBorder="0" applyAlignment="0" applyProtection="0">
      <alignment vertical="center"/>
    </xf>
    <xf numFmtId="0" fontId="50" fillId="20" borderId="0" applyNumberFormat="0" applyBorder="0" applyAlignment="0" applyProtection="0">
      <alignment vertical="center"/>
    </xf>
    <xf numFmtId="0" fontId="44" fillId="32" borderId="0" applyNumberFormat="0" applyBorder="0" applyAlignment="0" applyProtection="0">
      <alignment vertical="center"/>
    </xf>
    <xf numFmtId="0" fontId="42" fillId="35"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44" fillId="31" borderId="0" applyNumberFormat="0" applyBorder="0" applyAlignment="0" applyProtection="0">
      <alignment vertical="center"/>
    </xf>
    <xf numFmtId="0" fontId="42" fillId="8" borderId="0" applyNumberFormat="0" applyBorder="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44" fillId="28" borderId="0" applyNumberFormat="0" applyBorder="0" applyAlignment="0" applyProtection="0">
      <alignment vertical="center"/>
    </xf>
    <xf numFmtId="0" fontId="44" fillId="13" borderId="0" applyNumberFormat="0" applyBorder="0" applyAlignment="0" applyProtection="0">
      <alignment vertical="center"/>
    </xf>
    <xf numFmtId="38" fontId="1" fillId="0" borderId="0" applyFont="0" applyFill="0" applyBorder="0" applyAlignment="0" applyProtection="0"/>
    <xf numFmtId="0" fontId="42" fillId="22" borderId="0" applyNumberFormat="0" applyBorder="0" applyAlignment="0" applyProtection="0">
      <alignment vertical="center"/>
    </xf>
    <xf numFmtId="0" fontId="42" fillId="27" borderId="0" applyNumberFormat="0" applyBorder="0" applyAlignment="0" applyProtection="0">
      <alignment vertical="center"/>
    </xf>
    <xf numFmtId="0" fontId="44" fillId="30" borderId="0" applyNumberFormat="0" applyBorder="0" applyAlignment="0" applyProtection="0">
      <alignment vertical="center"/>
    </xf>
    <xf numFmtId="0" fontId="44" fillId="26" borderId="0" applyNumberFormat="0" applyBorder="0" applyAlignment="0" applyProtection="0">
      <alignment vertical="center"/>
    </xf>
    <xf numFmtId="0" fontId="42" fillId="29" borderId="0" applyNumberFormat="0" applyBorder="0" applyAlignment="0" applyProtection="0">
      <alignment vertical="center"/>
    </xf>
    <xf numFmtId="0" fontId="44" fillId="12" borderId="0" applyNumberFormat="0" applyBorder="0" applyAlignment="0" applyProtection="0">
      <alignment vertical="center"/>
    </xf>
    <xf numFmtId="0" fontId="44" fillId="34" borderId="0" applyNumberFormat="0" applyBorder="0" applyAlignment="0" applyProtection="0">
      <alignment vertical="center"/>
    </xf>
    <xf numFmtId="0" fontId="42" fillId="19" borderId="0" applyNumberFormat="0" applyBorder="0" applyAlignment="0" applyProtection="0">
      <alignment vertical="center"/>
    </xf>
    <xf numFmtId="0" fontId="44" fillId="15" borderId="0" applyNumberFormat="0" applyBorder="0" applyAlignment="0" applyProtection="0">
      <alignment vertical="center"/>
    </xf>
    <xf numFmtId="0" fontId="1" fillId="0" borderId="0"/>
    <xf numFmtId="0" fontId="1" fillId="0" borderId="0"/>
    <xf numFmtId="0" fontId="1" fillId="0" borderId="0">
      <alignment vertical="center"/>
    </xf>
  </cellStyleXfs>
  <cellXfs count="449">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80"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80"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80"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9" fillId="2" borderId="0" xfId="51" applyFont="1" applyFill="1" applyAlignment="1" applyProtection="1">
      <alignment horizontal="left" vertical="center"/>
      <protection locked="0"/>
    </xf>
    <xf numFmtId="49" fontId="10" fillId="2" borderId="0" xfId="51" applyNumberFormat="1" applyFont="1" applyFill="1" applyAlignment="1">
      <alignment horizontal="left" vertical="center"/>
    </xf>
    <xf numFmtId="0" fontId="8" fillId="2" borderId="0" xfId="51" applyFont="1" applyFill="1" applyAlignment="1">
      <alignment vertical="center"/>
    </xf>
    <xf numFmtId="0" fontId="11" fillId="2" borderId="0" xfId="51" applyFont="1" applyFill="1" applyAlignment="1">
      <alignment horizontal="left" vertical="center"/>
    </xf>
    <xf numFmtId="49" fontId="10" fillId="2" borderId="0" xfId="51" applyNumberFormat="1" applyFont="1" applyFill="1" applyAlignment="1" applyProtection="1">
      <alignment horizontal="left" vertical="center"/>
      <protection locked="0"/>
    </xf>
    <xf numFmtId="49" fontId="10" fillId="2" borderId="0" xfId="51" applyNumberFormat="1" applyFont="1" applyFill="1" applyAlignment="1" applyProtection="1">
      <alignment horizontal="center" vertical="center"/>
      <protection locked="0"/>
    </xf>
    <xf numFmtId="49" fontId="10" fillId="2" borderId="0" xfId="51" applyNumberFormat="1" applyFont="1" applyFill="1" applyAlignment="1">
      <alignment horizontal="center" vertical="center"/>
    </xf>
    <xf numFmtId="49" fontId="12" fillId="2" borderId="0" xfId="51" applyNumberFormat="1" applyFont="1" applyFill="1" applyAlignment="1">
      <alignment horizontal="right" vertical="center"/>
    </xf>
    <xf numFmtId="49" fontId="10"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3"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4" fillId="3" borderId="48" xfId="0" applyFont="1" applyFill="1" applyBorder="1" applyAlignment="1">
      <alignment horizontal="center" vertical="center" shrinkToFit="1"/>
    </xf>
    <xf numFmtId="49" fontId="14" fillId="3" borderId="49" xfId="0" applyNumberFormat="1" applyFont="1" applyFill="1" applyBorder="1" applyAlignment="1">
      <alignment horizontal="center" vertical="center" shrinkToFit="1"/>
    </xf>
    <xf numFmtId="49" fontId="15" fillId="3" borderId="49" xfId="0" applyNumberFormat="1" applyFont="1" applyFill="1" applyBorder="1" applyAlignment="1" applyProtection="1">
      <alignment horizontal="center" vertical="center" shrinkToFit="1"/>
      <protection locked="0"/>
    </xf>
    <xf numFmtId="49" fontId="15" fillId="3" borderId="50" xfId="0"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6" fillId="0" borderId="52" xfId="0" applyNumberFormat="1" applyFont="1" applyBorder="1" applyAlignment="1" applyProtection="1">
      <alignment horizontal="left" vertical="center" indent="1" shrinkToFit="1"/>
      <protection locked="0"/>
    </xf>
    <xf numFmtId="49" fontId="5" fillId="0" borderId="49"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8" fillId="0" borderId="59" xfId="0" applyNumberFormat="1" applyFont="1" applyBorder="1" applyAlignment="1" applyProtection="1">
      <alignment horizontal="center" vertical="center"/>
      <protection locked="0"/>
    </xf>
    <xf numFmtId="49" fontId="18" fillId="0" borderId="60" xfId="0" applyNumberFormat="1" applyFont="1" applyBorder="1" applyAlignment="1" applyProtection="1">
      <alignment horizontal="center" vertical="center"/>
      <protection locked="0"/>
    </xf>
    <xf numFmtId="49" fontId="18"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19" fillId="0" borderId="78" xfId="0" applyNumberFormat="1" applyFont="1" applyBorder="1" applyAlignment="1" applyProtection="1">
      <alignment horizontal="center" vertical="center" wrapText="1"/>
      <protection locked="0"/>
    </xf>
    <xf numFmtId="49" fontId="19"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0" borderId="91" xfId="0" applyNumberFormat="1" applyFont="1" applyFill="1" applyBorder="1" applyAlignment="1" applyProtection="1">
      <alignment horizontal="center" shrinkToFit="1"/>
      <protection locked="0"/>
    </xf>
    <xf numFmtId="0" fontId="0" fillId="0" borderId="72" xfId="0" applyFill="1" applyBorder="1" applyAlignment="1" applyProtection="1">
      <alignment horizontal="center" shrinkToFit="1"/>
      <protection locked="0"/>
    </xf>
    <xf numFmtId="0" fontId="0" fillId="0" borderId="92"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1" xfId="0" applyNumberFormat="1"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0" fillId="0" borderId="35" xfId="0" applyNumberFormat="1" applyFont="1" applyFill="1" applyBorder="1" applyAlignment="1" applyProtection="1">
      <alignment horizontal="center" vertical="center" textRotation="255" shrinkToFit="1"/>
      <protection locked="0"/>
    </xf>
    <xf numFmtId="49" fontId="0" fillId="0" borderId="45" xfId="0" applyNumberFormat="1" applyFill="1" applyBorder="1" applyAlignment="1" applyProtection="1">
      <alignment horizontal="center" vertical="center" textRotation="255" shrinkToFit="1"/>
      <protection locked="0"/>
    </xf>
    <xf numFmtId="49" fontId="0" fillId="0" borderId="80" xfId="0" applyNumberFormat="1" applyFill="1" applyBorder="1" applyAlignment="1" applyProtection="1">
      <alignment horizontal="center" vertical="center"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39" xfId="0" applyNumberForma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3" xfId="0" applyNumberFormat="1" applyFont="1" applyFill="1" applyBorder="1" applyAlignment="1" applyProtection="1">
      <alignment horizontal="center" vertical="center" shrinkToFit="1"/>
      <protection locked="0"/>
    </xf>
    <xf numFmtId="49" fontId="1" fillId="0" borderId="57"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49" fontId="0" fillId="0" borderId="41"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93"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1" fillId="0" borderId="0" xfId="0" applyNumberFormat="1" applyFont="1" applyProtection="1">
      <protection locked="0"/>
    </xf>
    <xf numFmtId="49" fontId="0" fillId="0" borderId="0" xfId="0" applyNumberFormat="1" applyProtection="1">
      <protection locked="0"/>
    </xf>
    <xf numFmtId="49" fontId="13" fillId="0" borderId="0" xfId="0" applyNumberFormat="1" applyFont="1" applyAlignment="1" applyProtection="1">
      <alignment vertical="center"/>
      <protection locked="0"/>
    </xf>
    <xf numFmtId="49" fontId="22" fillId="0" borderId="0" xfId="0" applyNumberFormat="1" applyFont="1" applyAlignment="1" applyProtection="1">
      <alignment horizontal="center"/>
      <protection locked="0"/>
    </xf>
    <xf numFmtId="49" fontId="23" fillId="0" borderId="0" xfId="0" applyNumberFormat="1" applyFont="1" applyProtection="1">
      <protection locked="0"/>
    </xf>
    <xf numFmtId="49" fontId="22"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4" fillId="0" borderId="0" xfId="0" applyNumberFormat="1" applyFont="1" applyAlignment="1" applyProtection="1">
      <alignment vertical="center"/>
      <protection locked="0"/>
    </xf>
    <xf numFmtId="49" fontId="25" fillId="0" borderId="0" xfId="0" applyNumberFormat="1" applyFont="1" applyAlignment="1" applyProtection="1">
      <alignment vertical="center"/>
      <protection locked="0"/>
    </xf>
    <xf numFmtId="49" fontId="17" fillId="3" borderId="98" xfId="0" applyNumberFormat="1" applyFont="1" applyFill="1" applyBorder="1" applyAlignment="1" applyProtection="1">
      <alignment horizontal="center" vertical="center" shrinkToFit="1"/>
      <protection locked="0"/>
    </xf>
    <xf numFmtId="49" fontId="17" fillId="3" borderId="49" xfId="0" applyNumberFormat="1" applyFont="1" applyFill="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0" borderId="126" xfId="0" applyNumberFormat="1" applyFont="1" applyFill="1" applyBorder="1" applyAlignment="1" applyProtection="1">
      <alignment horizontal="center" vertical="center" shrinkToFit="1"/>
      <protection locked="0"/>
    </xf>
    <xf numFmtId="49" fontId="1" fillId="0" borderId="128" xfId="0" applyNumberFormat="1" applyFont="1" applyFill="1" applyBorder="1" applyAlignment="1" applyProtection="1">
      <alignment horizontal="center" vertical="center" shrinkToFit="1"/>
      <protection locked="0"/>
    </xf>
    <xf numFmtId="49" fontId="0" fillId="0" borderId="103" xfId="0" applyNumberForma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33" xfId="0" applyNumberFormat="1" applyFont="1" applyFill="1" applyBorder="1" applyAlignment="1" applyProtection="1">
      <alignment horizontal="center" shrinkToFit="1"/>
      <protection locked="0"/>
    </xf>
    <xf numFmtId="49" fontId="1" fillId="0" borderId="31" xfId="0" applyNumberFormat="1" applyFont="1" applyFill="1" applyBorder="1" applyAlignment="1" applyProtection="1">
      <alignment horizontal="center"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35" xfId="0" applyNumberFormat="1" applyFont="1" applyFill="1" applyBorder="1" applyAlignment="1" applyProtection="1">
      <alignment horizontal="center" shrinkToFit="1"/>
      <protection locked="0"/>
    </xf>
    <xf numFmtId="49" fontId="1" fillId="0"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6" fillId="0" borderId="42" xfId="0" applyNumberFormat="1" applyFont="1" applyBorder="1" applyAlignment="1" applyProtection="1">
      <alignment horizontal="center" vertical="center" shrinkToFit="1"/>
      <protection locked="0"/>
    </xf>
    <xf numFmtId="49" fontId="26"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7" fillId="0" borderId="104" xfId="0" applyNumberFormat="1" applyFont="1" applyBorder="1" applyAlignment="1" applyProtection="1">
      <alignment horizontal="center" vertical="center"/>
      <protection locked="0"/>
    </xf>
    <xf numFmtId="49" fontId="27"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0" xfId="0" applyNumberFormat="1" applyFont="1" applyFill="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vertical="center" shrinkToFit="1"/>
      <protection locked="0"/>
    </xf>
    <xf numFmtId="49" fontId="17" fillId="3" borderId="145" xfId="0" applyNumberFormat="1" applyFont="1" applyFill="1" applyBorder="1" applyAlignment="1" applyProtection="1">
      <alignment horizontal="center" vertical="center" shrinkToFit="1"/>
      <protection locked="0"/>
    </xf>
    <xf numFmtId="49" fontId="28"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7" fillId="0" borderId="0" xfId="0" applyNumberFormat="1" applyFont="1" applyAlignment="1" applyProtection="1">
      <alignment vertical="center" shrinkToFit="1"/>
      <protection locked="0"/>
    </xf>
    <xf numFmtId="49" fontId="29" fillId="0" borderId="0" xfId="0" applyNumberFormat="1" applyFont="1" applyProtection="1">
      <protection locked="0"/>
    </xf>
    <xf numFmtId="49" fontId="30" fillId="0" borderId="0" xfId="0" applyNumberFormat="1" applyFont="1" applyAlignment="1" applyProtection="1">
      <alignment vertical="center" shrinkToFit="1"/>
      <protection locked="0"/>
    </xf>
    <xf numFmtId="49" fontId="29" fillId="0" borderId="0" xfId="0" applyNumberFormat="1" applyFont="1" applyAlignment="1" applyProtection="1">
      <alignment vertical="top" shrinkToFit="1"/>
      <protection locked="0"/>
    </xf>
    <xf numFmtId="49" fontId="29"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1"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2"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19" fillId="0" borderId="159" xfId="0" applyNumberFormat="1" applyFont="1" applyBorder="1" applyAlignment="1" applyProtection="1">
      <alignment horizontal="center" vertical="center" wrapText="1"/>
      <protection locked="0"/>
    </xf>
    <xf numFmtId="49" fontId="27"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2"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2" fillId="0" borderId="163" xfId="0" applyNumberFormat="1" applyFont="1" applyBorder="1" applyAlignment="1" applyProtection="1">
      <alignment horizontal="center" vertical="center" shrinkToFit="1"/>
      <protection locked="0"/>
    </xf>
    <xf numFmtId="49" fontId="1" fillId="0" borderId="161"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1" fillId="0" borderId="150" xfId="0" applyFont="1" applyFill="1" applyBorder="1" applyAlignment="1" applyProtection="1">
      <alignment vertical="center"/>
      <protection locked="0"/>
    </xf>
    <xf numFmtId="49" fontId="1" fillId="0" borderId="154" xfId="0" applyNumberFormat="1" applyFont="1" applyFill="1" applyBorder="1" applyAlignment="1" applyProtection="1">
      <alignment horizontal="center" vertical="center" shrinkToFit="1"/>
      <protection locked="0"/>
    </xf>
    <xf numFmtId="49" fontId="1" fillId="0" borderId="164" xfId="0" applyNumberFormat="1" applyFont="1" applyFill="1" applyBorder="1" applyAlignment="1" applyProtection="1">
      <alignment horizontal="center" vertical="center" shrinkToFit="1"/>
      <protection locked="0"/>
    </xf>
    <xf numFmtId="0" fontId="31" fillId="0" borderId="165" xfId="0" applyFont="1" applyFill="1" applyBorder="1" applyAlignment="1" applyProtection="1">
      <alignment vertical="center"/>
      <protection locked="0"/>
    </xf>
    <xf numFmtId="49" fontId="1" fillId="0" borderId="166" xfId="0" applyNumberFormat="1" applyFont="1" applyFill="1" applyBorder="1" applyAlignment="1" applyProtection="1">
      <alignment horizontal="center" vertical="center" shrinkToFit="1"/>
      <protection locked="0"/>
    </xf>
    <xf numFmtId="49" fontId="1" fillId="0" borderId="166" xfId="0" applyNumberFormat="1" applyFont="1" applyBorder="1" applyAlignment="1" applyProtection="1">
      <alignment horizontal="center" vertical="center" shrinkToFit="1"/>
      <protection locked="0"/>
    </xf>
    <xf numFmtId="49" fontId="32" fillId="0" borderId="166" xfId="0" applyNumberFormat="1" applyFont="1" applyBorder="1" applyAlignment="1" applyProtection="1">
      <alignment horizontal="center" vertical="center" shrinkToFit="1"/>
      <protection locked="0"/>
    </xf>
    <xf numFmtId="0" fontId="31"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7"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47" xfId="0" applyFont="1" applyFill="1" applyBorder="1" applyAlignment="1" applyProtection="1">
      <alignment horizontal="center" vertical="center"/>
      <protection locked="0"/>
    </xf>
    <xf numFmtId="49" fontId="1" fillId="0" borderId="99" xfId="0" applyNumberFormat="1" applyFont="1" applyFill="1" applyBorder="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29" fillId="0" borderId="0" xfId="0" applyFont="1" applyAlignment="1" applyProtection="1">
      <alignment vertical="top"/>
      <protection locked="0"/>
    </xf>
    <xf numFmtId="0" fontId="17"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81"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81"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81"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81" fontId="1"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left" vertical="center" shrinkToFit="1"/>
      <protection locked="0"/>
    </xf>
    <xf numFmtId="49" fontId="34" fillId="0" borderId="0" xfId="0" applyNumberFormat="1" applyFont="1" applyAlignment="1" applyProtection="1">
      <alignment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49" fontId="16" fillId="0" borderId="0" xfId="0" applyNumberFormat="1" applyFont="1" applyAlignment="1" applyProtection="1">
      <alignment vertical="center" shrinkToFit="1"/>
      <protection locked="0"/>
    </xf>
    <xf numFmtId="49" fontId="16" fillId="0" borderId="0" xfId="0" applyNumberFormat="1" applyFont="1" applyAlignment="1" applyProtection="1">
      <alignment horizontal="right" shrinkToFit="1"/>
      <protection locked="0"/>
    </xf>
    <xf numFmtId="49" fontId="19" fillId="0" borderId="0" xfId="0" applyNumberFormat="1" applyFont="1" applyAlignment="1" applyProtection="1">
      <alignment horizontal="left"/>
      <protection locked="0"/>
    </xf>
    <xf numFmtId="49" fontId="35" fillId="0" borderId="0" xfId="0" applyNumberFormat="1" applyFont="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49" fontId="35" fillId="0" borderId="0" xfId="0" applyNumberFormat="1" applyFont="1" applyAlignment="1" applyProtection="1">
      <alignment shrinkToFit="1"/>
      <protection locked="0"/>
    </xf>
    <xf numFmtId="49" fontId="36" fillId="0" borderId="0" xfId="51" applyNumberFormat="1" applyFont="1" applyProtection="1">
      <protection locked="0"/>
    </xf>
    <xf numFmtId="180" fontId="36" fillId="4" borderId="0" xfId="51" applyNumberFormat="1" applyFont="1" applyFill="1" applyAlignment="1" applyProtection="1">
      <alignment horizontal="left"/>
      <protection locked="0"/>
    </xf>
    <xf numFmtId="0" fontId="37" fillId="0" borderId="0" xfId="51" applyFont="1" applyProtection="1">
      <protection locked="0"/>
    </xf>
    <xf numFmtId="176" fontId="37" fillId="0" borderId="0" xfId="51" applyNumberFormat="1" applyFont="1" applyProtection="1">
      <protection locked="0"/>
    </xf>
    <xf numFmtId="49" fontId="37" fillId="0" borderId="0" xfId="51" applyNumberFormat="1" applyFont="1" applyProtection="1">
      <protection locked="0"/>
    </xf>
    <xf numFmtId="49" fontId="38"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8"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81"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6" fillId="0" borderId="0" xfId="0" applyNumberFormat="1" applyFont="1" applyAlignment="1" applyProtection="1">
      <alignment vertical="center"/>
      <protection locked="0"/>
    </xf>
    <xf numFmtId="181"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2024</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81"/>
      <c r="AS2" s="325"/>
      <c r="AT2" s="382"/>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83"/>
      <c r="AS3" s="221"/>
      <c r="AT3" s="382"/>
    </row>
    <row r="4" ht="33"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84"/>
      <c r="AS4" s="331"/>
      <c r="AT4" s="382"/>
      <c r="BB4" s="437"/>
      <c r="BC4" s="437"/>
      <c r="BD4" s="437"/>
      <c r="BE4" s="437"/>
      <c r="BF4" s="437"/>
      <c r="HS4" s="437"/>
      <c r="HT4" s="437"/>
      <c r="HU4" s="437"/>
      <c r="HV4" s="437"/>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84"/>
      <c r="AS5" s="331"/>
      <c r="AT5" s="385"/>
      <c r="AU5" s="327"/>
      <c r="AV5" s="327"/>
      <c r="BB5" s="437"/>
      <c r="BC5" s="437"/>
      <c r="BD5" s="437"/>
      <c r="BE5" s="437"/>
      <c r="BF5" s="437"/>
      <c r="HS5" s="437"/>
      <c r="HT5" s="437"/>
      <c r="HU5" s="437"/>
      <c r="HV5" s="437"/>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84"/>
      <c r="AS6" s="331"/>
      <c r="AT6" s="386"/>
      <c r="AU6" s="387"/>
      <c r="AV6" s="388"/>
      <c r="AW6" s="438"/>
      <c r="BB6" s="437"/>
      <c r="BC6" s="437"/>
      <c r="BD6" s="437"/>
      <c r="BE6" s="437"/>
      <c r="BF6" s="437"/>
      <c r="HS6" s="437"/>
      <c r="HT6" s="437"/>
      <c r="HU6" s="437"/>
      <c r="HV6" s="437"/>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9" t="s">
        <v>13</v>
      </c>
      <c r="AP7" s="336" t="s">
        <v>5</v>
      </c>
      <c r="AQ7" s="337" t="s">
        <v>14</v>
      </c>
      <c r="AR7" s="390" t="s">
        <v>15</v>
      </c>
      <c r="AS7" s="336" t="s">
        <v>16</v>
      </c>
      <c r="AT7" s="391" t="s">
        <v>17</v>
      </c>
      <c r="AU7" s="392"/>
      <c r="AV7" s="393"/>
      <c r="AW7" s="439" t="s">
        <v>18</v>
      </c>
      <c r="BB7" s="440"/>
      <c r="BC7" s="437"/>
      <c r="BD7" s="437"/>
      <c r="BE7" s="440"/>
      <c r="BF7" s="440"/>
      <c r="HT7" s="437" t="s">
        <v>19</v>
      </c>
      <c r="HU7" s="437" t="s">
        <v>20</v>
      </c>
      <c r="HV7" s="437" t="s">
        <v>21</v>
      </c>
      <c r="HW7" s="437"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94"/>
      <c r="AP8" s="395"/>
      <c r="AQ8" s="396"/>
      <c r="AR8" s="397">
        <f ca="1" t="shared" ref="AR8:AR27" si="0">DATEDIF(AQ8,$AP$35,"Y")</f>
        <v>124</v>
      </c>
      <c r="AS8" s="398"/>
      <c r="AT8" s="399" t="s">
        <v>25</v>
      </c>
      <c r="AU8" s="309"/>
      <c r="AV8" s="400"/>
      <c r="AW8" s="441"/>
      <c r="BB8" s="440"/>
      <c r="BC8" s="437"/>
      <c r="BD8" s="437"/>
      <c r="BE8" s="440"/>
      <c r="BF8" s="440"/>
      <c r="HT8" s="111" t="str">
        <f t="shared" ref="HT8:HT20" si="1">TRIM(AN8)&amp;"　"&amp;TRIM(AO8)</f>
        <v>　</v>
      </c>
      <c r="HU8" s="111" t="str">
        <f t="shared" ref="HU8:HU20" si="2">ASC(TRIM(AP8)&amp;" "&amp;TRIM(AS8))</f>
        <v> </v>
      </c>
      <c r="HV8" s="448" t="e">
        <f>IF(#REF!="","",#REF!)</f>
        <v>#REF!</v>
      </c>
      <c r="HW8" s="448"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94"/>
      <c r="AP9" s="395"/>
      <c r="AQ9" s="396"/>
      <c r="AR9" s="397">
        <f ca="1" t="shared" si="0"/>
        <v>124</v>
      </c>
      <c r="AS9" s="398"/>
      <c r="AT9" s="399" t="s">
        <v>25</v>
      </c>
      <c r="AU9" s="309"/>
      <c r="AV9" s="400"/>
      <c r="AW9" s="441"/>
      <c r="BB9" s="440"/>
      <c r="BC9" s="437"/>
      <c r="BD9" s="437"/>
      <c r="BE9" s="440"/>
      <c r="BF9" s="440"/>
      <c r="HT9" s="111" t="str">
        <f t="shared" si="1"/>
        <v>　</v>
      </c>
      <c r="HU9" s="111" t="str">
        <f t="shared" si="2"/>
        <v> </v>
      </c>
      <c r="HV9" s="448" t="e">
        <f>IF(#REF!="","",#REF!)</f>
        <v>#REF!</v>
      </c>
      <c r="HW9" s="448"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94"/>
      <c r="AP10" s="401"/>
      <c r="AQ10" s="402"/>
      <c r="AR10" s="397">
        <f ca="1" t="shared" si="0"/>
        <v>124</v>
      </c>
      <c r="AS10" s="398"/>
      <c r="AT10" s="399" t="s">
        <v>25</v>
      </c>
      <c r="AU10" s="309"/>
      <c r="AV10" s="400"/>
      <c r="AW10" s="442"/>
      <c r="BB10" s="440"/>
      <c r="BC10" s="437"/>
      <c r="BD10" s="437"/>
      <c r="BE10" s="440"/>
      <c r="BF10" s="440"/>
      <c r="HT10" s="111" t="str">
        <f t="shared" si="1"/>
        <v>　</v>
      </c>
      <c r="HU10" s="111" t="str">
        <f t="shared" si="2"/>
        <v> </v>
      </c>
      <c r="HV10" s="448" t="e">
        <f>IF(#REF!="","",#REF!)</f>
        <v>#REF!</v>
      </c>
      <c r="HW10" s="448"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9" t="s">
        <v>36</v>
      </c>
      <c r="AB11" s="300"/>
      <c r="AC11" s="300"/>
      <c r="AD11" s="300"/>
      <c r="AE11" s="300"/>
      <c r="AF11" s="300"/>
      <c r="AG11" s="300"/>
      <c r="AH11" s="300"/>
      <c r="AI11" s="345"/>
      <c r="AK11" s="339">
        <v>4</v>
      </c>
      <c r="AL11" s="344"/>
      <c r="AM11" s="340"/>
      <c r="AN11" s="341"/>
      <c r="AO11" s="394"/>
      <c r="AP11" s="401"/>
      <c r="AQ11" s="402"/>
      <c r="AR11" s="397">
        <f ca="1" t="shared" si="0"/>
        <v>124</v>
      </c>
      <c r="AS11" s="398"/>
      <c r="AT11" s="399" t="s">
        <v>25</v>
      </c>
      <c r="AU11" s="309"/>
      <c r="AV11" s="400"/>
      <c r="AW11" s="441"/>
      <c r="BB11" s="440"/>
      <c r="BC11" s="437"/>
      <c r="BD11" s="437"/>
      <c r="BE11" s="440"/>
      <c r="BF11" s="440"/>
      <c r="HT11" s="111" t="str">
        <f t="shared" si="1"/>
        <v>　</v>
      </c>
      <c r="HU11" s="111" t="str">
        <f t="shared" si="2"/>
        <v> </v>
      </c>
      <c r="HV11" s="448" t="e">
        <f>IF(#REF!="","",#REF!)</f>
        <v>#REF!</v>
      </c>
      <c r="HW11" s="448"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94"/>
      <c r="AP12" s="401"/>
      <c r="AQ12" s="402"/>
      <c r="AR12" s="397">
        <f ca="1" t="shared" si="0"/>
        <v>124</v>
      </c>
      <c r="AS12" s="398"/>
      <c r="AT12" s="399" t="s">
        <v>25</v>
      </c>
      <c r="AU12" s="309"/>
      <c r="AV12" s="400"/>
      <c r="AW12" s="441"/>
      <c r="BB12" s="440"/>
      <c r="BC12" s="437"/>
      <c r="BD12" s="437"/>
      <c r="BE12" s="440"/>
      <c r="BF12" s="440"/>
      <c r="HT12" s="111" t="str">
        <f t="shared" si="1"/>
        <v>　</v>
      </c>
      <c r="HU12" s="111" t="str">
        <f t="shared" si="2"/>
        <v> </v>
      </c>
      <c r="HV12" s="448" t="e">
        <f>IF(#REF!="","",#REF!)</f>
        <v>#REF!</v>
      </c>
      <c r="HW12" s="448"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94"/>
      <c r="AP13" s="401"/>
      <c r="AQ13" s="402"/>
      <c r="AR13" s="397">
        <f ca="1" t="shared" si="0"/>
        <v>124</v>
      </c>
      <c r="AS13" s="398"/>
      <c r="AT13" s="399" t="s">
        <v>25</v>
      </c>
      <c r="AU13" s="309"/>
      <c r="AV13" s="400"/>
      <c r="AW13" s="442"/>
      <c r="BB13" s="440"/>
      <c r="BC13" s="437"/>
      <c r="BD13" s="437"/>
      <c r="BE13" s="440"/>
      <c r="BF13" s="440"/>
      <c r="HS13" s="437"/>
      <c r="HT13" s="111" t="str">
        <f t="shared" si="1"/>
        <v>　</v>
      </c>
      <c r="HU13" s="111" t="str">
        <f t="shared" si="2"/>
        <v> </v>
      </c>
      <c r="HV13" s="448" t="e">
        <f>IF(#REF!="","",#REF!)</f>
        <v>#REF!</v>
      </c>
      <c r="HW13" s="448" t="str">
        <f t="shared" si="3"/>
        <v/>
      </c>
    </row>
    <row r="14" ht="33" customHeight="1" spans="2:231">
      <c r="B14" s="157"/>
      <c r="C14" s="158"/>
      <c r="D14" s="158"/>
      <c r="E14" s="158"/>
      <c r="F14" s="158"/>
      <c r="G14" s="158"/>
      <c r="H14" s="159" t="s">
        <v>45</v>
      </c>
      <c r="I14" s="236"/>
      <c r="J14" s="237"/>
      <c r="K14" s="141"/>
      <c r="L14" s="141"/>
      <c r="M14" s="141"/>
      <c r="N14" s="238"/>
      <c r="O14" s="450" t="s">
        <v>36</v>
      </c>
      <c r="P14" s="141"/>
      <c r="Q14" s="141"/>
      <c r="R14" s="238"/>
      <c r="S14" s="450" t="s">
        <v>36</v>
      </c>
      <c r="T14" s="141"/>
      <c r="U14" s="141"/>
      <c r="V14" s="267"/>
      <c r="W14" s="268"/>
      <c r="X14" s="451" t="s">
        <v>36</v>
      </c>
      <c r="Y14" s="141"/>
      <c r="Z14" s="141"/>
      <c r="AA14" s="238"/>
      <c r="AB14" s="450" t="s">
        <v>36</v>
      </c>
      <c r="AC14" s="141"/>
      <c r="AD14" s="141"/>
      <c r="AE14" s="238"/>
      <c r="AF14" s="450" t="s">
        <v>36</v>
      </c>
      <c r="AG14" s="141"/>
      <c r="AH14" s="141"/>
      <c r="AI14" s="342"/>
      <c r="AK14" s="339">
        <v>7</v>
      </c>
      <c r="AL14" s="344"/>
      <c r="AM14" s="340"/>
      <c r="AN14" s="341"/>
      <c r="AO14" s="394"/>
      <c r="AP14" s="401"/>
      <c r="AQ14" s="402"/>
      <c r="AR14" s="397">
        <f ca="1" t="shared" si="0"/>
        <v>124</v>
      </c>
      <c r="AS14" s="398"/>
      <c r="AT14" s="399" t="s">
        <v>25</v>
      </c>
      <c r="AU14" s="309"/>
      <c r="AV14" s="400"/>
      <c r="AW14" s="442"/>
      <c r="BB14" s="440"/>
      <c r="BC14" s="437"/>
      <c r="BD14" s="437"/>
      <c r="BE14" s="440"/>
      <c r="BF14" s="440"/>
      <c r="HT14" s="111" t="str">
        <f t="shared" si="1"/>
        <v>　</v>
      </c>
      <c r="HU14" s="111" t="str">
        <f t="shared" si="2"/>
        <v> </v>
      </c>
      <c r="HV14" s="448" t="e">
        <f>IF(#REF!="","",#REF!)</f>
        <v>#REF!</v>
      </c>
      <c r="HW14" s="448" t="str">
        <f t="shared" si="3"/>
        <v/>
      </c>
    </row>
    <row r="15" ht="33" customHeight="1" spans="2:231">
      <c r="B15" s="160"/>
      <c r="C15" s="161"/>
      <c r="D15" s="161"/>
      <c r="E15" s="161"/>
      <c r="F15" s="161"/>
      <c r="G15" s="161"/>
      <c r="H15" s="162" t="s">
        <v>46</v>
      </c>
      <c r="I15" s="240"/>
      <c r="J15" s="241"/>
      <c r="K15" s="242"/>
      <c r="L15" s="242"/>
      <c r="M15" s="242"/>
      <c r="N15" s="243"/>
      <c r="O15" s="452" t="s">
        <v>36</v>
      </c>
      <c r="P15" s="242"/>
      <c r="Q15" s="242"/>
      <c r="R15" s="243"/>
      <c r="S15" s="452" t="s">
        <v>36</v>
      </c>
      <c r="T15" s="242"/>
      <c r="U15" s="242"/>
      <c r="V15" s="269"/>
      <c r="W15" s="270"/>
      <c r="X15" s="453" t="s">
        <v>36</v>
      </c>
      <c r="Y15" s="242"/>
      <c r="Z15" s="242"/>
      <c r="AA15" s="243"/>
      <c r="AB15" s="244"/>
      <c r="AC15" s="242"/>
      <c r="AD15" s="242"/>
      <c r="AE15" s="243"/>
      <c r="AF15" s="452" t="s">
        <v>36</v>
      </c>
      <c r="AG15" s="242"/>
      <c r="AH15" s="242"/>
      <c r="AI15" s="348"/>
      <c r="AK15" s="339">
        <v>8</v>
      </c>
      <c r="AL15" s="344"/>
      <c r="AM15" s="340"/>
      <c r="AN15" s="341"/>
      <c r="AO15" s="394"/>
      <c r="AP15" s="401"/>
      <c r="AQ15" s="402"/>
      <c r="AR15" s="397">
        <f ca="1" t="shared" si="0"/>
        <v>124</v>
      </c>
      <c r="AS15" s="398"/>
      <c r="AT15" s="399" t="s">
        <v>25</v>
      </c>
      <c r="AU15" s="309"/>
      <c r="AV15" s="400"/>
      <c r="AW15" s="442"/>
      <c r="BB15" s="440"/>
      <c r="BC15" s="437"/>
      <c r="BD15" s="437"/>
      <c r="BE15" s="440"/>
      <c r="BF15" s="440"/>
      <c r="HT15" s="111" t="str">
        <f t="shared" si="1"/>
        <v>　</v>
      </c>
      <c r="HU15" s="111" t="str">
        <f t="shared" si="2"/>
        <v> </v>
      </c>
      <c r="HV15" s="448" t="e">
        <f>IF(#REF!="","",#REF!)</f>
        <v>#REF!</v>
      </c>
      <c r="HW15" s="448"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94"/>
      <c r="AP16" s="401"/>
      <c r="AQ16" s="402"/>
      <c r="AR16" s="397">
        <f ca="1" t="shared" si="0"/>
        <v>124</v>
      </c>
      <c r="AS16" s="398"/>
      <c r="AT16" s="399" t="s">
        <v>25</v>
      </c>
      <c r="AU16" s="309"/>
      <c r="AV16" s="400"/>
      <c r="AW16" s="442"/>
      <c r="BB16" s="440"/>
      <c r="BC16" s="437"/>
      <c r="BD16" s="437"/>
      <c r="BE16" s="440"/>
      <c r="BF16" s="440"/>
      <c r="HT16" s="111" t="str">
        <f t="shared" si="1"/>
        <v>　</v>
      </c>
      <c r="HU16" s="111" t="str">
        <f t="shared" si="2"/>
        <v> </v>
      </c>
      <c r="HV16" s="448" t="e">
        <f>IF(#REF!="","",#REF!)</f>
        <v>#REF!</v>
      </c>
      <c r="HW16" s="448"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94"/>
      <c r="AP17" s="401"/>
      <c r="AQ17" s="402"/>
      <c r="AR17" s="397">
        <f ca="1" t="shared" si="0"/>
        <v>124</v>
      </c>
      <c r="AS17" s="398"/>
      <c r="AT17" s="399" t="s">
        <v>25</v>
      </c>
      <c r="AU17" s="309"/>
      <c r="AV17" s="400"/>
      <c r="AW17" s="442"/>
      <c r="BB17" s="440"/>
      <c r="BC17" s="437"/>
      <c r="BD17" s="437"/>
      <c r="BE17" s="440"/>
      <c r="BF17" s="440"/>
      <c r="HT17" s="111" t="str">
        <f t="shared" si="1"/>
        <v>　</v>
      </c>
      <c r="HU17" s="111" t="str">
        <f t="shared" si="2"/>
        <v> </v>
      </c>
      <c r="HV17" s="448" t="e">
        <f>IF(#REF!="","",#REF!)</f>
        <v>#REF!</v>
      </c>
      <c r="HW17" s="448"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94"/>
      <c r="AP18" s="401"/>
      <c r="AQ18" s="402"/>
      <c r="AR18" s="397">
        <f ca="1" t="shared" si="0"/>
        <v>124</v>
      </c>
      <c r="AS18" s="398"/>
      <c r="AT18" s="399" t="s">
        <v>25</v>
      </c>
      <c r="AU18" s="309"/>
      <c r="AV18" s="400"/>
      <c r="AW18" s="442"/>
      <c r="BB18" s="440"/>
      <c r="BC18" s="437"/>
      <c r="BD18" s="437"/>
      <c r="BE18" s="440"/>
      <c r="BF18" s="440"/>
      <c r="HT18" s="111" t="str">
        <f t="shared" si="1"/>
        <v>　</v>
      </c>
      <c r="HU18" s="111" t="str">
        <f t="shared" si="2"/>
        <v> </v>
      </c>
      <c r="HV18" s="448" t="e">
        <f>IF(#REF!="","",#REF!)</f>
        <v>#REF!</v>
      </c>
      <c r="HW18" s="448"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94"/>
      <c r="AP19" s="401"/>
      <c r="AQ19" s="402"/>
      <c r="AR19" s="397">
        <f ca="1" t="shared" si="0"/>
        <v>124</v>
      </c>
      <c r="AS19" s="398"/>
      <c r="AT19" s="399" t="s">
        <v>25</v>
      </c>
      <c r="AU19" s="309"/>
      <c r="AV19" s="400"/>
      <c r="AW19" s="442"/>
      <c r="BB19" s="440"/>
      <c r="BC19" s="437"/>
      <c r="BD19" s="437"/>
      <c r="BE19" s="440"/>
      <c r="BF19" s="440"/>
      <c r="HT19" s="111" t="str">
        <f t="shared" si="1"/>
        <v>　</v>
      </c>
      <c r="HU19" s="111" t="str">
        <f t="shared" si="2"/>
        <v> </v>
      </c>
      <c r="HV19" s="448" t="e">
        <f>IF(#REF!="","",#REF!)</f>
        <v>#REF!</v>
      </c>
      <c r="HW19" s="448"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94"/>
      <c r="AP20" s="401"/>
      <c r="AQ20" s="402"/>
      <c r="AR20" s="397">
        <f ca="1" t="shared" si="0"/>
        <v>124</v>
      </c>
      <c r="AS20" s="398"/>
      <c r="AT20" s="399" t="s">
        <v>25</v>
      </c>
      <c r="AU20" s="309"/>
      <c r="AV20" s="400"/>
      <c r="AW20" s="442"/>
      <c r="BB20" s="440"/>
      <c r="BC20" s="437"/>
      <c r="BD20" s="437"/>
      <c r="BE20" s="440"/>
      <c r="BF20" s="440"/>
      <c r="HT20" s="111" t="str">
        <f t="shared" si="1"/>
        <v>　</v>
      </c>
      <c r="HU20" s="111" t="str">
        <f t="shared" si="2"/>
        <v> </v>
      </c>
      <c r="HV20" s="448" t="e">
        <f>IF(#REF!="","",#REF!)</f>
        <v>#REF!</v>
      </c>
      <c r="HW20" s="448"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94"/>
      <c r="AP21" s="401"/>
      <c r="AQ21" s="402"/>
      <c r="AR21" s="397">
        <f ca="1" t="shared" si="0"/>
        <v>124</v>
      </c>
      <c r="AS21" s="398"/>
      <c r="AT21" s="399" t="s">
        <v>25</v>
      </c>
      <c r="AU21" s="309"/>
      <c r="AV21" s="400"/>
      <c r="AW21" s="442"/>
      <c r="BB21" s="440"/>
      <c r="BC21" s="437"/>
      <c r="BD21" s="437"/>
      <c r="BE21" s="440"/>
      <c r="BF21" s="440"/>
      <c r="HV21" s="448"/>
      <c r="HW21" s="448"/>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94"/>
      <c r="AP22" s="401"/>
      <c r="AQ22" s="402"/>
      <c r="AR22" s="397">
        <f ca="1" t="shared" si="0"/>
        <v>124</v>
      </c>
      <c r="AS22" s="398"/>
      <c r="AT22" s="399" t="s">
        <v>25</v>
      </c>
      <c r="AU22" s="309"/>
      <c r="AV22" s="400"/>
      <c r="AW22" s="442"/>
      <c r="BB22" s="440"/>
      <c r="BC22" s="437"/>
      <c r="BD22" s="437"/>
      <c r="BE22" s="440"/>
      <c r="BF22" s="440"/>
      <c r="HV22" s="448"/>
      <c r="HW22" s="448"/>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94"/>
      <c r="AP23" s="401"/>
      <c r="AQ23" s="402"/>
      <c r="AR23" s="397">
        <f ca="1" t="shared" si="0"/>
        <v>124</v>
      </c>
      <c r="AS23" s="398"/>
      <c r="AT23" s="403" t="s">
        <v>25</v>
      </c>
      <c r="AU23" s="309"/>
      <c r="AV23" s="400"/>
      <c r="AW23" s="442"/>
      <c r="BB23" s="440"/>
      <c r="BC23" s="437"/>
      <c r="BD23" s="437"/>
      <c r="BE23" s="440"/>
      <c r="BF23" s="440"/>
      <c r="HV23" s="448"/>
      <c r="HW23" s="448"/>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94"/>
      <c r="AP24" s="401"/>
      <c r="AQ24" s="402"/>
      <c r="AR24" s="397">
        <f ca="1" t="shared" si="0"/>
        <v>124</v>
      </c>
      <c r="AS24" s="398"/>
      <c r="AT24" s="399" t="s">
        <v>25</v>
      </c>
      <c r="AU24" s="309"/>
      <c r="AV24" s="400"/>
      <c r="AW24" s="442"/>
      <c r="BB24" s="440"/>
      <c r="BC24" s="437"/>
      <c r="BD24" s="437"/>
      <c r="BE24" s="440"/>
      <c r="BF24" s="440"/>
      <c r="HV24" s="448"/>
      <c r="HW24" s="448"/>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94"/>
      <c r="AP25" s="401"/>
      <c r="AQ25" s="402"/>
      <c r="AR25" s="397">
        <f ca="1" t="shared" si="0"/>
        <v>124</v>
      </c>
      <c r="AS25" s="398"/>
      <c r="AT25" s="399" t="s">
        <v>25</v>
      </c>
      <c r="AU25" s="309"/>
      <c r="AV25" s="400"/>
      <c r="AW25" s="442"/>
      <c r="HV25" s="448"/>
      <c r="HW25" s="448"/>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J26" s="359"/>
      <c r="AK26" s="360">
        <v>19</v>
      </c>
      <c r="AL26" s="361"/>
      <c r="AM26" s="340"/>
      <c r="AN26" s="341"/>
      <c r="AO26" s="394"/>
      <c r="AP26" s="401"/>
      <c r="AQ26" s="402"/>
      <c r="AR26" s="397">
        <f ca="1" t="shared" si="0"/>
        <v>124</v>
      </c>
      <c r="AS26" s="398"/>
      <c r="AT26" s="399" t="s">
        <v>25</v>
      </c>
      <c r="AU26" s="309"/>
      <c r="AV26" s="400"/>
      <c r="AW26" s="442"/>
      <c r="HV26" s="448"/>
      <c r="HW26" s="448"/>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62"/>
      <c r="AJ27" s="359"/>
      <c r="AK27" s="363">
        <v>20</v>
      </c>
      <c r="AL27" s="364"/>
      <c r="AM27" s="365"/>
      <c r="AN27" s="366"/>
      <c r="AO27" s="404"/>
      <c r="AP27" s="405"/>
      <c r="AQ27" s="406"/>
      <c r="AR27" s="407">
        <f ca="1" t="shared" si="0"/>
        <v>124</v>
      </c>
      <c r="AS27" s="408"/>
      <c r="AT27" s="409" t="s">
        <v>25</v>
      </c>
      <c r="AU27" s="242"/>
      <c r="AV27" s="410"/>
      <c r="AW27" s="443"/>
      <c r="HV27" s="448"/>
      <c r="HW27" s="448"/>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359"/>
      <c r="AK28" s="367"/>
      <c r="AL28" s="192"/>
      <c r="AM28" s="368"/>
      <c r="AN28" s="369"/>
      <c r="AO28" s="368"/>
      <c r="AP28" s="368"/>
      <c r="AQ28" s="368"/>
      <c r="AR28" s="175"/>
      <c r="AS28" s="368"/>
      <c r="AT28" s="411"/>
      <c r="AU28" s="368"/>
      <c r="AV28" s="368"/>
      <c r="AW28" s="158"/>
      <c r="HV28" s="448"/>
      <c r="HW28" s="448"/>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70" t="s">
        <v>52</v>
      </c>
      <c r="AH29" s="196"/>
      <c r="AI29" s="196"/>
      <c r="AJ29" s="196"/>
      <c r="AK29" s="196"/>
      <c r="AL29" s="371"/>
      <c r="AM29" s="372"/>
      <c r="AX29" s="444"/>
      <c r="AY29" s="444"/>
      <c r="AZ29" s="444"/>
      <c r="BA29" s="444"/>
      <c r="BB29" s="444"/>
      <c r="BC29" s="220"/>
      <c r="HU29" s="448"/>
      <c r="HV29" s="448"/>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73"/>
      <c r="AM30" s="368"/>
      <c r="AO30" s="412" t="s">
        <v>65</v>
      </c>
      <c r="AP30" s="412"/>
      <c r="AQ30" s="412"/>
      <c r="AR30" s="412"/>
      <c r="AS30" s="412"/>
      <c r="AT30" s="413"/>
      <c r="AU30" s="413"/>
      <c r="AV30" s="413"/>
      <c r="AW30" s="413"/>
      <c r="AX30" s="445"/>
      <c r="AY30" s="220"/>
      <c r="AZ30" s="446"/>
      <c r="BA30" s="446"/>
      <c r="BB30" s="446"/>
      <c r="HU30" s="448"/>
      <c r="HV30" s="448"/>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74"/>
      <c r="AH31" s="375"/>
      <c r="AI31" s="375"/>
      <c r="AJ31" s="375"/>
      <c r="AK31" s="375"/>
      <c r="AL31" s="376"/>
      <c r="AO31" s="414" t="s">
        <v>66</v>
      </c>
      <c r="AP31" s="414"/>
      <c r="AQ31" s="415"/>
      <c r="AR31" s="416"/>
      <c r="AT31" s="417"/>
      <c r="AU31" s="417"/>
      <c r="AV31" s="417"/>
      <c r="AW31" s="417"/>
      <c r="HU31" s="448"/>
      <c r="HV31" s="448"/>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7"/>
      <c r="AH32" s="322"/>
      <c r="AI32" s="322"/>
      <c r="AJ32" s="322"/>
      <c r="AK32" s="322"/>
      <c r="AL32" s="378"/>
      <c r="AM32" s="368"/>
      <c r="AO32" s="418"/>
      <c r="AP32" s="419"/>
      <c r="AQ32" s="419"/>
      <c r="AR32" s="420"/>
      <c r="AS32" s="421"/>
      <c r="AT32" s="421"/>
      <c r="AU32" s="422"/>
      <c r="AV32" s="417"/>
      <c r="AW32" s="447"/>
      <c r="HU32" s="448"/>
      <c r="HV32" s="448"/>
    </row>
    <row r="33" customHeight="1" spans="2:230">
      <c r="B33" s="109" t="s">
        <v>67</v>
      </c>
      <c r="HV33" s="448"/>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23" t="s">
        <v>70</v>
      </c>
      <c r="AP35" s="424">
        <f ca="1">TODAY()</f>
        <v>45561</v>
      </c>
      <c r="AQ35" s="424"/>
      <c r="AR35" s="425"/>
      <c r="AT35" s="426"/>
      <c r="AU35" s="427"/>
      <c r="AV35" s="427"/>
      <c r="AW35" s="427"/>
      <c r="AX35" s="426"/>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8" t="s">
        <v>72</v>
      </c>
      <c r="AP36" s="429"/>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9"/>
      <c r="AM40" s="379"/>
      <c r="AN40" s="379"/>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30"/>
      <c r="AQ44" s="430"/>
      <c r="AR44" s="431"/>
      <c r="AS44" s="432"/>
      <c r="AT44" s="433"/>
      <c r="AU44" s="432"/>
      <c r="AV44" s="432"/>
      <c r="AW44" s="215"/>
    </row>
    <row r="45" customHeight="1" spans="2:49">
      <c r="B45" s="213"/>
      <c r="C45" s="214"/>
      <c r="D45" s="215"/>
      <c r="E45" s="220" t="s">
        <v>82</v>
      </c>
      <c r="F45" s="215"/>
      <c r="G45" s="215"/>
      <c r="H45" s="215"/>
      <c r="I45" s="215"/>
      <c r="J45" s="215"/>
      <c r="K45" s="215"/>
      <c r="AP45" s="368"/>
      <c r="AQ45" s="368"/>
      <c r="AR45" s="368"/>
      <c r="AS45" s="368"/>
      <c r="AT45" s="434"/>
      <c r="AV45" s="435"/>
      <c r="AW45" s="435"/>
    </row>
    <row r="46" customHeight="1" spans="2:49">
      <c r="B46" s="213"/>
      <c r="C46" s="214"/>
      <c r="D46" s="215"/>
      <c r="E46" s="220" t="s">
        <v>83</v>
      </c>
      <c r="F46" s="215"/>
      <c r="G46" s="215"/>
      <c r="H46" s="215"/>
      <c r="I46" s="215"/>
      <c r="J46" s="215"/>
      <c r="K46" s="215"/>
      <c r="AP46" s="368"/>
      <c r="AQ46" s="368"/>
      <c r="AR46" s="368"/>
      <c r="AS46" s="368"/>
      <c r="AT46" s="434"/>
      <c r="AU46" s="436"/>
      <c r="AV46" s="435"/>
      <c r="AW46" s="435"/>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80"/>
      <c r="AT50" s="112"/>
      <c r="AX50" s="109"/>
    </row>
    <row r="51" customHeight="1" spans="5:50">
      <c r="E51" s="109" t="s">
        <v>88</v>
      </c>
      <c r="AK51" s="380"/>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
  <sheetViews>
    <sheetView topLeftCell="A19" workbookViewId="0">
      <selection activeCell="F37" sqref="F37:Z37"/>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第21回 TIOS(シニア)LEAGUE</v>
      </c>
      <c r="G30" s="97"/>
      <c r="H30" s="97"/>
      <c r="I30" s="97"/>
      <c r="J30" s="97"/>
      <c r="K30" s="97"/>
      <c r="L30" s="97"/>
      <c r="M30" s="97"/>
      <c r="N30" s="97"/>
      <c r="O30" s="97"/>
      <c r="P30" s="97"/>
      <c r="Q30" s="97"/>
      <c r="R30" s="97"/>
      <c r="S30" s="97"/>
      <c r="T30" s="97"/>
      <c r="U30" s="97"/>
      <c r="V30" s="106"/>
      <c r="W30" s="106"/>
      <c r="X30" s="106"/>
      <c r="Y30" s="107"/>
      <c r="Z30" s="107"/>
    </row>
    <row r="31" ht="12" customHeight="1" spans="1:9">
      <c r="A31" s="98"/>
      <c r="B31" s="98"/>
      <c r="C31" s="98"/>
      <c r="D31" s="98"/>
      <c r="E31" s="98"/>
      <c r="F31" s="98"/>
      <c r="G31" s="98"/>
      <c r="H31" s="98"/>
      <c r="I31" s="98"/>
    </row>
    <row r="32" ht="21.95" customHeight="1" spans="2:26">
      <c r="B32" s="99" t="s">
        <v>111</v>
      </c>
      <c r="C32" s="99"/>
      <c r="D32" s="99"/>
      <c r="E32" s="99"/>
      <c r="F32" s="99"/>
      <c r="G32" s="99"/>
      <c r="H32" s="99"/>
      <c r="I32" s="99"/>
      <c r="J32" s="99"/>
      <c r="K32" s="99"/>
      <c r="L32" s="99"/>
      <c r="M32" s="99"/>
      <c r="N32" s="99"/>
      <c r="O32" s="99"/>
      <c r="P32" s="99"/>
      <c r="Q32" s="99"/>
      <c r="R32" s="99"/>
      <c r="S32" s="99"/>
      <c r="T32" s="99"/>
      <c r="U32" s="99"/>
      <c r="V32" s="99"/>
      <c r="W32" s="99"/>
      <c r="X32" s="99"/>
      <c r="Y32" s="99"/>
      <c r="Z32" s="99"/>
    </row>
    <row r="33" ht="21.95" customHeight="1" spans="2:2">
      <c r="B33" s="95" t="s">
        <v>112</v>
      </c>
    </row>
    <row r="34" ht="21.95" customHeight="1" spans="2:2">
      <c r="B34" s="94" t="s">
        <v>113</v>
      </c>
    </row>
    <row r="35" ht="21.95" customHeight="1"/>
    <row r="36" ht="21.95" customHeight="1" spans="2:26">
      <c r="B36" s="100" t="s">
        <v>114</v>
      </c>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row>
    <row r="37" ht="24.95" customHeight="1" spans="2:26">
      <c r="B37" s="100" t="s">
        <v>115</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12">
      <c r="B38" s="100" t="s">
        <v>116</v>
      </c>
      <c r="C38" s="100"/>
      <c r="D38" s="100"/>
      <c r="E38" s="100"/>
      <c r="F38" s="102" t="s">
        <v>117</v>
      </c>
      <c r="G38" s="102"/>
      <c r="H38" s="103" t="s">
        <v>118</v>
      </c>
      <c r="I38" s="102"/>
      <c r="J38" s="105" t="s">
        <v>119</v>
      </c>
      <c r="K38" s="102"/>
      <c r="L38" s="105" t="s">
        <v>120</v>
      </c>
    </row>
    <row r="39" ht="24.95" customHeight="1"/>
    <row r="40" ht="24.95" customHeight="1"/>
    <row r="41" ht="24.9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F30:U30"/>
    <mergeCell ref="B36:E36"/>
    <mergeCell ref="F36:Z36"/>
    <mergeCell ref="B37:E37"/>
    <mergeCell ref="F37:Z37"/>
    <mergeCell ref="B38:E38"/>
    <mergeCell ref="F38:G38"/>
  </mergeCells>
  <dataValidations count="3">
    <dataValidation type="list" allowBlank="1" showInputMessage="1" showErrorMessage="1" sqref="F38:G38">
      <formula1>"　,2020,2021,2022,2023"</formula1>
    </dataValidation>
    <dataValidation type="list" allowBlank="1" showInputMessage="1" showErrorMessage="1" sqref="I38">
      <formula1>"1,2,3,4,5,6,7,8,9,10,11,12"</formula1>
    </dataValidation>
    <dataValidation type="list" allowBlank="1" showInputMessage="1" showErrorMessage="1" sqref="K38">
      <formula1>"1,2,3,4,5,6,7,8,9,10,11,12,13,14,15,16,17,18,19,20,21,22,23,24,25,26,27,28,29,30,31"</formula1>
    </dataValidation>
  </dataValidations>
  <pageMargins left="0.590551181102362" right="0.393700787401575" top="0.590551181102362" bottom="0.590551181102362" header="0.511811023622047" footer="0.511811023622047"/>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2024-09-26T09:46:31Z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